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5" windowWidth="15195" windowHeight="871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'Лист1'!$B$1:$H$60</definedName>
  </definedNames>
  <calcPr fullCalcOnLoad="1"/>
</workbook>
</file>

<file path=xl/sharedStrings.xml><?xml version="1.0" encoding="utf-8"?>
<sst xmlns="http://schemas.openxmlformats.org/spreadsheetml/2006/main" count="159" uniqueCount="139">
  <si>
    <t>Код типової відомчої класифікації видатків/код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</si>
  <si>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</si>
  <si>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</si>
  <si>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</si>
  <si>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</si>
  <si>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</si>
  <si>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Всього</t>
  </si>
  <si>
    <t>01</t>
  </si>
  <si>
    <t>250404</t>
  </si>
  <si>
    <t>0133</t>
  </si>
  <si>
    <t>Інші видатки</t>
  </si>
  <si>
    <t>03</t>
  </si>
  <si>
    <t>120201</t>
  </si>
  <si>
    <t>0830</t>
  </si>
  <si>
    <t>10</t>
  </si>
  <si>
    <t>1040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</si>
  <si>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</si>
  <si>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</si>
  <si>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130204</t>
  </si>
  <si>
    <t>с</t>
  </si>
  <si>
    <t>15</t>
  </si>
  <si>
    <t>090412</t>
  </si>
  <si>
    <t>1090</t>
  </si>
  <si>
    <t>Інші видатки на соціальний захист населення</t>
  </si>
  <si>
    <t>091209</t>
  </si>
  <si>
    <t>1030</t>
  </si>
  <si>
    <t>Фінансова підтримка громадських організацій інвалідів і ветеранів</t>
  </si>
  <si>
    <t>20</t>
  </si>
  <si>
    <t>090802</t>
  </si>
  <si>
    <t>Інші програми соціального захисту дітей</t>
  </si>
  <si>
    <t>24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</si>
  <si>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</si>
  <si>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</si>
  <si>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</si>
  <si>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250911</t>
  </si>
  <si>
    <t>1060</t>
  </si>
  <si>
    <t>Надання державного пільгового кредиту індивідуальним сільським забудовникам</t>
  </si>
  <si>
    <t>900202</t>
  </si>
  <si>
    <t xml:space="preserve">Разом видатків   </t>
  </si>
  <si>
    <t>Районна Програма збереження документів, які не належать до Національного архівного фонду України, на 2013-2014 роки</t>
  </si>
  <si>
    <t xml:space="preserve">Чернігівська районна державна адміністрація </t>
  </si>
  <si>
    <t>Лікарні</t>
  </si>
  <si>
    <t>100203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</si>
  <si>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</si>
  <si>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</si>
  <si>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</si>
  <si>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Періодичні видання (газети та журнали)</t>
  </si>
  <si>
    <t>130102</t>
  </si>
  <si>
    <t>Програма висвітлення діяльності Чернігівської районної державної адміністрації та Чернігівської районної ради в районній газеті "Наш край" на 2011-2015 рр</t>
  </si>
  <si>
    <t>0810</t>
  </si>
  <si>
    <t>Проведення навчально-тренувальних зборів і змагань</t>
  </si>
  <si>
    <t>Утримання апарату управління громадських фізкультурно-спортивних організацій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</si>
  <si>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Чернігівському районі на 2011-2015 роки </t>
  </si>
  <si>
    <t xml:space="preserve">Програма розвитку фізичної культури та спорту в Чернігівському районі на 2013-2015 роки </t>
  </si>
  <si>
    <t>Відділ освіти районної державної адміністрації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</si>
  <si>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</si>
  <si>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</si>
  <si>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</si>
  <si>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</si>
  <si>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0960</t>
  </si>
  <si>
    <t>Позашкільні заклади освіти, заходи із позашкільної роботи з дітьми</t>
  </si>
  <si>
    <t>Районна Програма забезпечення пожежної безпеки та цивільного захисту Чернігівського району на 2013-2015 роки</t>
  </si>
  <si>
    <t>Програма розвитку освіти Чернігівського району на 2013-2017 роки</t>
  </si>
  <si>
    <t>Районна цільова соціальна Програма розвитку позашкільної освіти та підтримки обдарованої молоді на період до 2015 року</t>
  </si>
  <si>
    <t>Районна Програма оздоровлення та відпочинку дітей Чернігівського району на 2011-2015 роки</t>
  </si>
  <si>
    <t>Управління соціального захисту населення районної державної адміністрації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</si>
  <si>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</si>
  <si>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</si>
  <si>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</si>
  <si>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 xml:space="preserve">Районна Програма надання адресної одноразової грошової допомоги </t>
  </si>
  <si>
    <t>Районна Програма по наданню соціальних послуг</t>
  </si>
  <si>
    <t>Районна Програма "Ветеран" на 2012-2016 роки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</si>
  <si>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на 2011-2016 роки</t>
  </si>
  <si>
    <t>Відділ  культури і туризму районної державної адміністрації</t>
  </si>
  <si>
    <t>53</t>
  </si>
  <si>
    <t>Управління агропромислового розвитку районної державної адміністрації</t>
  </si>
  <si>
    <t>160903</t>
  </si>
  <si>
    <t>0421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</si>
  <si>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</si>
  <si>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Чернігівського району, на 2012-2015 роки</t>
  </si>
  <si>
    <t>110204</t>
  </si>
  <si>
    <t>120300</t>
  </si>
  <si>
    <t>Палаци і будинки культури, клуби та інші заклади клубного типу</t>
  </si>
  <si>
    <t>Школи естетичного виховання дітей</t>
  </si>
  <si>
    <t>Книговидання</t>
  </si>
  <si>
    <t>0828</t>
  </si>
  <si>
    <t>110205</t>
  </si>
  <si>
    <t>091107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</si>
  <si>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</si>
  <si>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</si>
  <si>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</si>
  <si>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</si>
  <si>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</si>
  <si>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</si>
  <si>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Соціальні програми і заходи державних органів у справах сім`ї</t>
  </si>
  <si>
    <t>Районна комплексна Програма підтримки сім'ї та жінок Чернігівського району на 2013-2015 роки</t>
  </si>
  <si>
    <t>Районна Програма "Молодь Чернігівського району" на 2011-2015 роки</t>
  </si>
  <si>
    <t>080101</t>
  </si>
  <si>
    <t>0731</t>
  </si>
  <si>
    <t>080800</t>
  </si>
  <si>
    <t>0726</t>
  </si>
  <si>
    <t>Центри первинної медичної (медико-санітарної) допомоги</t>
  </si>
  <si>
    <t>Районна Програма "Репродуктивне здоров'я населення Чернігівського району" на період 2008-2015 років</t>
  </si>
  <si>
    <t>Районна цільова соціальна програма протидії захворюванню на туберкульоз на 2012-2016 роки</t>
  </si>
  <si>
    <t>Служба у справах дітей районної державної адміністрації</t>
  </si>
  <si>
    <t>Районна Програма фінансового забезпечення нагородження відзнаками районної державної адміністрації та районної ради на 2015 рік</t>
  </si>
  <si>
    <t>Програма розвитку культури та туризму в Чернігівському районі на 2011-2015 роки</t>
  </si>
  <si>
    <t>грн.</t>
  </si>
  <si>
    <t xml:space="preserve">Чернігівська районна рада </t>
  </si>
  <si>
    <t>Районна програма підтримки індивідуального житлового будівництва на селі "Власний дім" на 2012-2015 роки</t>
  </si>
  <si>
    <t>"Про районний бюджет на 2015 рік"</t>
  </si>
  <si>
    <t>Перелік місцевих (регіональних) програм, які фінансуватимуться за рахунок коштів  
 районного бюджету у  2015 році</t>
  </si>
  <si>
    <t>150101</t>
  </si>
  <si>
    <t>Капітальні вкладення</t>
  </si>
  <si>
    <t>0490</t>
  </si>
  <si>
    <t>Охорона і раціональне використання земель</t>
  </si>
  <si>
    <t>200200</t>
  </si>
  <si>
    <t>0511</t>
  </si>
  <si>
    <t xml:space="preserve">Програма використання та охорони земель Чернігівського району на 2011-2015 роки </t>
  </si>
  <si>
    <t>Програма надання адресної грошової допомоги для забезпечення учасників антитерористичної операції та членів їх сімей твердим паливом (дровами)</t>
  </si>
  <si>
    <t>110201</t>
  </si>
  <si>
    <t>0824</t>
  </si>
  <si>
    <t>Бібліотеки</t>
  </si>
  <si>
    <t>76</t>
  </si>
  <si>
    <t>Фінансовий орган  (в частині  міжбюджетних трансфертів, резервного фонду)</t>
  </si>
  <si>
    <t>250380</t>
  </si>
  <si>
    <t>0180</t>
  </si>
  <si>
    <t>Інші субвенції</t>
  </si>
  <si>
    <t>Районна програма на 2013-2015 роки із забезпечення житлом дітей-сиріт, дітей, позбавлених батьківського піклування иа осіб з іх числа</t>
  </si>
  <si>
    <t xml:space="preserve">Районна цільова програми розвитку дошкільної освіти на 2011-2017 роки 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</si>
  <si>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 на 2013-2015 роки</t>
  </si>
  <si>
    <t xml:space="preserve">до рішення Чернігівської районної ради </t>
  </si>
  <si>
    <t xml:space="preserve">"Про внесення змін до рішення Чернігівської </t>
  </si>
  <si>
    <t>районної ради від 23 січня  2015 року</t>
  </si>
  <si>
    <t>Додаток  7</t>
  </si>
  <si>
    <t>29 січня  2016 року</t>
  </si>
  <si>
    <t>Керуючий справами виконавчого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</si>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</sst>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_ ;[Red]\-#,##0\ "/>
    <numFmt numFmtId="182" formatCode="#,##0.0"/>
    <numFmt numFmtId="183" formatCode="#,##0.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48"/>
      <name val="Times New Roman"/>
      <family val="1"/>
    </font>
    <font>
      <sz val="12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33" borderId="0" xfId="0" applyFont="1" applyFill="1" applyAlignment="1">
      <alignment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2" fontId="4" fillId="34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33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Border="1" applyAlignment="1" quotePrefix="1">
      <alignment horizontal="center" vertical="center" wrapText="1"/>
      <protection/>
    </xf>
    <xf numFmtId="2" fontId="4" fillId="0" borderId="10" xfId="53" applyNumberFormat="1" applyFont="1" applyBorder="1" applyAlignment="1" quotePrefix="1">
      <alignment horizontal="center" vertic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182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34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9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/>
      <protection locked="0"/>
    </xf>
    <xf numFmtId="180" fontId="4" fillId="0" borderId="0" xfId="0" applyNumberFormat="1" applyFont="1" applyFill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2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9"/>
  <sheetViews>
    <sheetView tabSelected="1" view="pageBreakPreview" zoomScale="50" zoomScaleNormal="50" zoomScaleSheetLayoutView="50" zoomScalePageLayoutView="0" workbookViewId="0" topLeftCell="B49">
      <selection activeCell="H60" sqref="G60:H60"/>
    </sheetView>
  </sheetViews>
  <sheetFormatPr defaultColWidth="9.00390625" defaultRowHeight="12.75"/>
  <cols>
    <col min="1" max="1" width="0" style="2" hidden="1" customWidth="1"/>
    <col min="2" max="2" width="17.625" style="2" customWidth="1"/>
    <col min="3" max="3" width="15.00390625" style="2" customWidth="1"/>
    <col min="4" max="4" width="43.00390625" style="57" customWidth="1"/>
    <col min="5" max="5" width="60.75390625" style="58" customWidth="1"/>
    <col min="6" max="6" width="20.25390625" style="2" customWidth="1"/>
    <col min="7" max="7" width="17.125" style="2" customWidth="1"/>
    <col min="8" max="8" width="21.375" style="2" customWidth="1"/>
    <col min="9" max="51" width="9.125" style="6" customWidth="1"/>
    <col min="52" max="16384" width="9.125" style="2" customWidth="1"/>
  </cols>
  <sheetData>
    <row r="1" spans="2:8" ht="18.75">
      <c r="B1" s="3"/>
      <c r="C1" s="3"/>
      <c r="D1" s="4"/>
      <c r="E1" s="1"/>
      <c r="F1" s="65" t="s">
        <v>134</v>
      </c>
      <c r="G1" s="65"/>
      <c r="H1" s="65"/>
    </row>
    <row r="2" spans="2:8" ht="24" customHeight="1">
      <c r="B2" s="3"/>
      <c r="C2" s="3"/>
      <c r="D2" s="4"/>
      <c r="E2" s="1"/>
      <c r="F2" s="1" t="s">
        <v>131</v>
      </c>
      <c r="G2" s="5"/>
      <c r="H2" s="5"/>
    </row>
    <row r="3" spans="2:8" ht="24" customHeight="1">
      <c r="B3" s="3"/>
      <c r="C3" s="3"/>
      <c r="D3" s="4"/>
      <c r="E3" s="1"/>
      <c r="F3" s="1" t="s">
        <v>135</v>
      </c>
      <c r="G3" s="5"/>
      <c r="H3" s="5"/>
    </row>
    <row r="4" spans="2:8" ht="24" customHeight="1">
      <c r="B4" s="3"/>
      <c r="C4" s="3"/>
      <c r="D4" s="4"/>
      <c r="E4" s="1"/>
      <c r="F4" s="1" t="s">
        <v>132</v>
      </c>
      <c r="G4" s="5"/>
      <c r="H4" s="5"/>
    </row>
    <row r="5" spans="2:8" ht="24" customHeight="1">
      <c r="B5" s="3"/>
      <c r="C5" s="3"/>
      <c r="D5" s="4"/>
      <c r="E5" s="1"/>
      <c r="F5" s="1" t="s">
        <v>133</v>
      </c>
      <c r="G5" s="5"/>
      <c r="H5" s="5"/>
    </row>
    <row r="6" spans="2:8" ht="24" customHeight="1">
      <c r="B6" s="3"/>
      <c r="C6" s="3"/>
      <c r="D6" s="4"/>
      <c r="E6" s="1"/>
      <c r="F6" s="1" t="s">
        <v>110</v>
      </c>
      <c r="G6" s="5"/>
      <c r="H6" s="5"/>
    </row>
    <row r="7" spans="2:8" ht="18.75">
      <c r="B7" s="3"/>
      <c r="C7" s="3"/>
      <c r="D7" s="4"/>
      <c r="E7" s="1"/>
      <c r="G7" s="5"/>
      <c r="H7" s="5"/>
    </row>
    <row r="8" spans="2:8" ht="75" customHeight="1">
      <c r="B8" s="3"/>
      <c r="C8" s="66" t="s">
        <v>111</v>
      </c>
      <c r="D8" s="66"/>
      <c r="E8" s="66"/>
      <c r="F8" s="66"/>
      <c r="G8" s="66"/>
      <c r="H8" s="7"/>
    </row>
    <row r="9" spans="2:8" ht="16.5" customHeight="1">
      <c r="B9" s="8"/>
      <c r="C9" s="8"/>
      <c r="D9" s="67"/>
      <c r="E9" s="67"/>
      <c r="F9" s="67"/>
      <c r="G9" s="67"/>
      <c r="H9" s="9" t="s">
        <v>107</v>
      </c>
    </row>
    <row r="10" spans="2:51" s="10" customFormat="1" ht="191.25" customHeight="1">
      <c r="B10" s="11" t="s">
        <v>0</v>
      </c>
      <c r="C10" s="11" t="s">
        <v>1</v>
      </c>
      <c r="D10" s="12" t="s">
        <v>2</v>
      </c>
      <c r="E10" s="13" t="s">
        <v>3</v>
      </c>
      <c r="F10" s="13" t="s">
        <v>4</v>
      </c>
      <c r="G10" s="13" t="s">
        <v>5</v>
      </c>
      <c r="H10" s="12" t="s">
        <v>6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2:8" ht="18.75">
      <c r="B11" s="15">
        <v>1</v>
      </c>
      <c r="C11" s="15">
        <v>2</v>
      </c>
      <c r="D11" s="15">
        <v>3</v>
      </c>
      <c r="E11" s="15">
        <v>4</v>
      </c>
      <c r="F11" s="16">
        <v>5</v>
      </c>
      <c r="G11" s="16">
        <v>6</v>
      </c>
      <c r="H11" s="16">
        <v>7</v>
      </c>
    </row>
    <row r="12" spans="2:51" s="17" customFormat="1" ht="45" customHeight="1">
      <c r="B12" s="18" t="s">
        <v>7</v>
      </c>
      <c r="C12" s="18"/>
      <c r="D12" s="19" t="s">
        <v>108</v>
      </c>
      <c r="E12" s="19"/>
      <c r="F12" s="20">
        <f>SUM(F13:F14)</f>
        <v>102000</v>
      </c>
      <c r="G12" s="20">
        <f>SUM(G13:G14)</f>
        <v>0</v>
      </c>
      <c r="H12" s="20">
        <f>SUM(H13:H14)</f>
        <v>102000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8" s="21" customFormat="1" ht="103.5" customHeight="1">
      <c r="B13" s="22" t="s">
        <v>8</v>
      </c>
      <c r="C13" s="22" t="s">
        <v>9</v>
      </c>
      <c r="D13" s="23" t="s">
        <v>10</v>
      </c>
      <c r="E13" s="15" t="s">
        <v>130</v>
      </c>
      <c r="F13" s="24">
        <v>5000</v>
      </c>
      <c r="G13" s="25"/>
      <c r="H13" s="24">
        <f>+G13+F13</f>
        <v>5000</v>
      </c>
    </row>
    <row r="14" spans="2:51" s="21" customFormat="1" ht="56.25">
      <c r="B14" s="22" t="s">
        <v>8</v>
      </c>
      <c r="C14" s="22" t="s">
        <v>9</v>
      </c>
      <c r="D14" s="23" t="s">
        <v>10</v>
      </c>
      <c r="E14" s="15" t="s">
        <v>39</v>
      </c>
      <c r="F14" s="24">
        <v>97000</v>
      </c>
      <c r="G14" s="24"/>
      <c r="H14" s="24">
        <f>+G14+F14</f>
        <v>97000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s="21" customFormat="1" ht="37.5">
      <c r="B15" s="26" t="s">
        <v>11</v>
      </c>
      <c r="C15" s="26"/>
      <c r="D15" s="19" t="s">
        <v>40</v>
      </c>
      <c r="E15" s="19"/>
      <c r="F15" s="27">
        <f>SUM(F16:F32)</f>
        <v>1409492</v>
      </c>
      <c r="G15" s="27">
        <f>SUM(G16:G32)</f>
        <v>100000</v>
      </c>
      <c r="H15" s="27">
        <f>SUM(H16:H32)</f>
        <v>1509492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s="21" customFormat="1" ht="56.25">
      <c r="A16" s="28"/>
      <c r="B16" s="61" t="s">
        <v>97</v>
      </c>
      <c r="C16" s="61" t="s">
        <v>98</v>
      </c>
      <c r="D16" s="60" t="s">
        <v>41</v>
      </c>
      <c r="E16" s="30" t="s">
        <v>102</v>
      </c>
      <c r="F16" s="31">
        <v>500</v>
      </c>
      <c r="G16" s="32"/>
      <c r="H16" s="32">
        <f>F16+G16</f>
        <v>500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8" s="6" customFormat="1" ht="67.5" customHeight="1">
      <c r="A17" s="33"/>
      <c r="B17" s="61"/>
      <c r="C17" s="61"/>
      <c r="D17" s="60"/>
      <c r="E17" s="60" t="s">
        <v>103</v>
      </c>
      <c r="F17" s="32">
        <v>51200</v>
      </c>
      <c r="G17" s="32"/>
      <c r="H17" s="32">
        <f aca="true" t="shared" si="0" ref="H17:H32">F17+G17</f>
        <v>51200</v>
      </c>
    </row>
    <row r="18" spans="1:8" s="6" customFormat="1" ht="37.5">
      <c r="A18" s="33"/>
      <c r="B18" s="29" t="s">
        <v>99</v>
      </c>
      <c r="C18" s="29" t="s">
        <v>100</v>
      </c>
      <c r="D18" s="34" t="s">
        <v>101</v>
      </c>
      <c r="E18" s="60"/>
      <c r="F18" s="32">
        <v>50000</v>
      </c>
      <c r="G18" s="32"/>
      <c r="H18" s="32">
        <f t="shared" si="0"/>
        <v>50000</v>
      </c>
    </row>
    <row r="19" spans="1:51" s="21" customFormat="1" ht="93.75">
      <c r="A19" s="28"/>
      <c r="B19" s="63" t="s">
        <v>88</v>
      </c>
      <c r="C19" s="68" t="s">
        <v>15</v>
      </c>
      <c r="D19" s="59" t="s">
        <v>89</v>
      </c>
      <c r="E19" s="38" t="s">
        <v>72</v>
      </c>
      <c r="F19" s="24">
        <v>500</v>
      </c>
      <c r="G19" s="24"/>
      <c r="H19" s="24">
        <f t="shared" si="0"/>
        <v>500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21" customFormat="1" ht="87" customHeight="1">
      <c r="A20" s="28"/>
      <c r="B20" s="63"/>
      <c r="C20" s="68"/>
      <c r="D20" s="59"/>
      <c r="E20" s="23" t="s">
        <v>64</v>
      </c>
      <c r="F20" s="24">
        <v>500</v>
      </c>
      <c r="G20" s="24"/>
      <c r="H20" s="24">
        <f t="shared" si="0"/>
        <v>500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21" customFormat="1" ht="56.25">
      <c r="A21" s="28"/>
      <c r="B21" s="35" t="s">
        <v>90</v>
      </c>
      <c r="C21" s="36" t="s">
        <v>15</v>
      </c>
      <c r="D21" s="37" t="s">
        <v>91</v>
      </c>
      <c r="E21" s="23" t="s">
        <v>96</v>
      </c>
      <c r="F21" s="24">
        <v>600</v>
      </c>
      <c r="G21" s="24"/>
      <c r="H21" s="24">
        <f t="shared" si="0"/>
        <v>600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21" customFormat="1" ht="78" customHeight="1">
      <c r="A22" s="28"/>
      <c r="B22" s="35" t="s">
        <v>92</v>
      </c>
      <c r="C22" s="36" t="s">
        <v>15</v>
      </c>
      <c r="D22" s="34" t="s">
        <v>93</v>
      </c>
      <c r="E22" s="62" t="s">
        <v>95</v>
      </c>
      <c r="F22" s="24">
        <v>100</v>
      </c>
      <c r="G22" s="24"/>
      <c r="H22" s="24">
        <f t="shared" si="0"/>
        <v>100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21" customFormat="1" ht="78" customHeight="1">
      <c r="A23" s="28"/>
      <c r="B23" s="35" t="s">
        <v>87</v>
      </c>
      <c r="C23" s="36" t="s">
        <v>15</v>
      </c>
      <c r="D23" s="37" t="s">
        <v>94</v>
      </c>
      <c r="E23" s="62"/>
      <c r="F23" s="24">
        <v>1348</v>
      </c>
      <c r="G23" s="24"/>
      <c r="H23" s="24">
        <f t="shared" si="0"/>
        <v>1348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21" customFormat="1" ht="78" customHeight="1">
      <c r="A24" s="28"/>
      <c r="B24" s="22" t="s">
        <v>42</v>
      </c>
      <c r="C24" s="22" t="s">
        <v>43</v>
      </c>
      <c r="D24" s="23" t="s">
        <v>44</v>
      </c>
      <c r="E24" s="23" t="s">
        <v>45</v>
      </c>
      <c r="F24" s="24">
        <v>55000</v>
      </c>
      <c r="G24" s="24"/>
      <c r="H24" s="24">
        <f t="shared" si="0"/>
        <v>55000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21" customFormat="1" ht="78" customHeight="1">
      <c r="A25" s="28"/>
      <c r="B25" s="22" t="s">
        <v>12</v>
      </c>
      <c r="C25" s="22" t="s">
        <v>13</v>
      </c>
      <c r="D25" s="23" t="s">
        <v>46</v>
      </c>
      <c r="E25" s="23" t="s">
        <v>48</v>
      </c>
      <c r="F25" s="24">
        <v>157000</v>
      </c>
      <c r="G25" s="24"/>
      <c r="H25" s="24">
        <f t="shared" si="0"/>
        <v>157000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21" customFormat="1" ht="60" customHeight="1">
      <c r="A26" s="28"/>
      <c r="B26" s="22" t="s">
        <v>47</v>
      </c>
      <c r="C26" s="22" t="s">
        <v>49</v>
      </c>
      <c r="D26" s="23" t="s">
        <v>50</v>
      </c>
      <c r="E26" s="62" t="s">
        <v>53</v>
      </c>
      <c r="F26" s="24">
        <v>17320</v>
      </c>
      <c r="G26" s="24"/>
      <c r="H26" s="24">
        <f t="shared" si="0"/>
        <v>17320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21" customFormat="1" ht="112.5">
      <c r="A27" s="28"/>
      <c r="B27" s="22" t="s">
        <v>16</v>
      </c>
      <c r="C27" s="22" t="s">
        <v>49</v>
      </c>
      <c r="D27" s="23" t="s">
        <v>17</v>
      </c>
      <c r="E27" s="62"/>
      <c r="F27" s="24">
        <v>659280</v>
      </c>
      <c r="G27" s="24"/>
      <c r="H27" s="24">
        <f t="shared" si="0"/>
        <v>659280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21" customFormat="1" ht="65.25" customHeight="1">
      <c r="A28" s="28"/>
      <c r="B28" s="22" t="s">
        <v>18</v>
      </c>
      <c r="C28" s="22" t="s">
        <v>49</v>
      </c>
      <c r="D28" s="23" t="s">
        <v>51</v>
      </c>
      <c r="E28" s="62"/>
      <c r="F28" s="24">
        <v>127644</v>
      </c>
      <c r="G28" s="24"/>
      <c r="H28" s="24">
        <f t="shared" si="0"/>
        <v>127644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21" customFormat="1" ht="105.75" customHeight="1">
      <c r="A29" s="28"/>
      <c r="B29" s="64" t="s">
        <v>31</v>
      </c>
      <c r="C29" s="64" t="s">
        <v>32</v>
      </c>
      <c r="D29" s="62" t="s">
        <v>33</v>
      </c>
      <c r="E29" s="23" t="s">
        <v>52</v>
      </c>
      <c r="F29" s="31">
        <v>95000</v>
      </c>
      <c r="G29" s="24"/>
      <c r="H29" s="24">
        <f t="shared" si="0"/>
        <v>95000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21" customFormat="1" ht="81" customHeight="1">
      <c r="A30" s="28"/>
      <c r="B30" s="64"/>
      <c r="C30" s="64"/>
      <c r="D30" s="62"/>
      <c r="E30" s="23" t="s">
        <v>61</v>
      </c>
      <c r="F30" s="31">
        <v>92500</v>
      </c>
      <c r="G30" s="24"/>
      <c r="H30" s="24">
        <f>F30+G30</f>
        <v>92500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21" customFormat="1" ht="84" customHeight="1">
      <c r="A31" s="28"/>
      <c r="B31" s="39" t="s">
        <v>8</v>
      </c>
      <c r="C31" s="40" t="s">
        <v>9</v>
      </c>
      <c r="D31" s="41" t="s">
        <v>10</v>
      </c>
      <c r="E31" s="38" t="s">
        <v>105</v>
      </c>
      <c r="F31" s="24">
        <v>1000</v>
      </c>
      <c r="G31" s="24"/>
      <c r="H31" s="24">
        <f t="shared" si="0"/>
        <v>1000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21" customFormat="1" ht="84" customHeight="1">
      <c r="A32" s="28"/>
      <c r="B32" s="39" t="s">
        <v>34</v>
      </c>
      <c r="C32" s="40" t="s">
        <v>35</v>
      </c>
      <c r="D32" s="41" t="s">
        <v>36</v>
      </c>
      <c r="E32" s="38" t="s">
        <v>109</v>
      </c>
      <c r="F32" s="24">
        <v>100000</v>
      </c>
      <c r="G32" s="24">
        <v>100000</v>
      </c>
      <c r="H32" s="24">
        <f t="shared" si="0"/>
        <v>200000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21" customFormat="1" ht="37.5">
      <c r="A33" s="28"/>
      <c r="B33" s="26" t="s">
        <v>14</v>
      </c>
      <c r="C33" s="26"/>
      <c r="D33" s="19" t="s">
        <v>54</v>
      </c>
      <c r="E33" s="19"/>
      <c r="F33" s="27">
        <f>SUM(F34:F38)</f>
        <v>7892383</v>
      </c>
      <c r="G33" s="27">
        <f>SUM(G34:G38)</f>
        <v>757127</v>
      </c>
      <c r="H33" s="27">
        <f>SUM(H34:H38)</f>
        <v>8649510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21" customFormat="1" ht="73.5" customHeight="1">
      <c r="A34" s="28"/>
      <c r="B34" s="61" t="s">
        <v>55</v>
      </c>
      <c r="C34" s="61" t="s">
        <v>56</v>
      </c>
      <c r="D34" s="69" t="s">
        <v>57</v>
      </c>
      <c r="E34" s="23" t="s">
        <v>62</v>
      </c>
      <c r="F34" s="24">
        <v>6532793</v>
      </c>
      <c r="G34" s="24">
        <v>133508</v>
      </c>
      <c r="H34" s="32">
        <f>F34+G34</f>
        <v>6666301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21" customFormat="1" ht="66" customHeight="1">
      <c r="A35" s="28"/>
      <c r="B35" s="61"/>
      <c r="C35" s="61"/>
      <c r="D35" s="69"/>
      <c r="E35" s="23" t="s">
        <v>64</v>
      </c>
      <c r="F35" s="24">
        <v>578840</v>
      </c>
      <c r="G35" s="24"/>
      <c r="H35" s="32">
        <f>F35+G35</f>
        <v>578840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17" customFormat="1" ht="69.75" customHeight="1">
      <c r="A36" s="42"/>
      <c r="B36" s="73" t="s">
        <v>58</v>
      </c>
      <c r="C36" s="73" t="s">
        <v>59</v>
      </c>
      <c r="D36" s="70" t="s">
        <v>60</v>
      </c>
      <c r="E36" s="23" t="s">
        <v>63</v>
      </c>
      <c r="F36" s="24">
        <v>110870</v>
      </c>
      <c r="G36" s="24"/>
      <c r="H36" s="32">
        <f>F36+G36</f>
        <v>110870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2:51" s="21" customFormat="1" ht="68.25" customHeight="1">
      <c r="B37" s="74"/>
      <c r="C37" s="74"/>
      <c r="D37" s="72"/>
      <c r="E37" s="15" t="s">
        <v>129</v>
      </c>
      <c r="F37" s="24">
        <v>669880</v>
      </c>
      <c r="G37" s="24"/>
      <c r="H37" s="32">
        <f>F37+G37</f>
        <v>669880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2:51" s="21" customFormat="1" ht="51" customHeight="1">
      <c r="B38" s="22" t="s">
        <v>112</v>
      </c>
      <c r="C38" s="22" t="s">
        <v>114</v>
      </c>
      <c r="D38" s="15" t="s">
        <v>113</v>
      </c>
      <c r="E38" s="23" t="s">
        <v>62</v>
      </c>
      <c r="F38" s="24"/>
      <c r="G38" s="24">
        <v>623619</v>
      </c>
      <c r="H38" s="32">
        <f>F38+G38</f>
        <v>623619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2:51" s="21" customFormat="1" ht="66.75" customHeight="1">
      <c r="B39" s="26" t="s">
        <v>20</v>
      </c>
      <c r="C39" s="26"/>
      <c r="D39" s="19" t="s">
        <v>65</v>
      </c>
      <c r="E39" s="19"/>
      <c r="F39" s="27">
        <f>SUM(F40:F43)</f>
        <v>881500</v>
      </c>
      <c r="G39" s="27">
        <f>SUM(G40:G43)</f>
        <v>0</v>
      </c>
      <c r="H39" s="27">
        <f>SUM(H40:H43)</f>
        <v>881500</v>
      </c>
      <c r="I39" s="27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21" customFormat="1" ht="65.25" customHeight="1">
      <c r="A40" s="21" t="s">
        <v>19</v>
      </c>
      <c r="B40" s="29" t="s">
        <v>21</v>
      </c>
      <c r="C40" s="29" t="s">
        <v>22</v>
      </c>
      <c r="D40" s="15" t="s">
        <v>23</v>
      </c>
      <c r="E40" s="15" t="s">
        <v>69</v>
      </c>
      <c r="F40" s="43">
        <v>214600.42</v>
      </c>
      <c r="G40" s="43"/>
      <c r="H40" s="43">
        <f>+G40+F40</f>
        <v>214600.42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2:51" s="21" customFormat="1" ht="78.75" customHeight="1">
      <c r="B41" s="29" t="s">
        <v>21</v>
      </c>
      <c r="C41" s="29" t="s">
        <v>22</v>
      </c>
      <c r="D41" s="15" t="s">
        <v>23</v>
      </c>
      <c r="E41" s="15" t="s">
        <v>119</v>
      </c>
      <c r="F41" s="43">
        <v>271899.58</v>
      </c>
      <c r="G41" s="43"/>
      <c r="H41" s="43">
        <f>+G41+F41</f>
        <v>271899.58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2:51" s="21" customFormat="1" ht="126.75" customHeight="1">
      <c r="B42" s="29" t="s">
        <v>66</v>
      </c>
      <c r="C42" s="29" t="s">
        <v>67</v>
      </c>
      <c r="D42" s="15" t="s">
        <v>68</v>
      </c>
      <c r="E42" s="15" t="s">
        <v>70</v>
      </c>
      <c r="F42" s="24">
        <v>320000</v>
      </c>
      <c r="G42" s="24"/>
      <c r="H42" s="24">
        <f>+G42+F42</f>
        <v>320000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2:51" s="21" customFormat="1" ht="67.5" customHeight="1">
      <c r="B43" s="29" t="s">
        <v>24</v>
      </c>
      <c r="C43" s="29" t="s">
        <v>25</v>
      </c>
      <c r="D43" s="15" t="s">
        <v>26</v>
      </c>
      <c r="E43" s="15" t="s">
        <v>71</v>
      </c>
      <c r="F43" s="24">
        <v>75000</v>
      </c>
      <c r="G43" s="24"/>
      <c r="H43" s="24">
        <f>+G43+F43</f>
        <v>75000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2:51" s="21" customFormat="1" ht="66" customHeight="1">
      <c r="B44" s="26" t="s">
        <v>27</v>
      </c>
      <c r="C44" s="26"/>
      <c r="D44" s="19" t="s">
        <v>104</v>
      </c>
      <c r="E44" s="19"/>
      <c r="F44" s="27">
        <f>F45</f>
        <v>35000</v>
      </c>
      <c r="G44" s="27">
        <f>G45</f>
        <v>0</v>
      </c>
      <c r="H44" s="27">
        <f>H45</f>
        <v>35000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2:51" s="21" customFormat="1" ht="102.75" customHeight="1">
      <c r="B45" s="39" t="s">
        <v>28</v>
      </c>
      <c r="C45" s="40" t="s">
        <v>15</v>
      </c>
      <c r="D45" s="41" t="s">
        <v>29</v>
      </c>
      <c r="E45" s="38" t="s">
        <v>72</v>
      </c>
      <c r="F45" s="24">
        <v>35000</v>
      </c>
      <c r="G45" s="24"/>
      <c r="H45" s="24">
        <f>+G45+F45</f>
        <v>35000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2:51" s="21" customFormat="1" ht="56.25" customHeight="1">
      <c r="B46" s="26" t="s">
        <v>30</v>
      </c>
      <c r="C46" s="26"/>
      <c r="D46" s="19" t="s">
        <v>73</v>
      </c>
      <c r="E46" s="19"/>
      <c r="F46" s="27">
        <f>SUM(F47:F50)</f>
        <v>191697</v>
      </c>
      <c r="G46" s="27">
        <f>SUM(G47:G50)</f>
        <v>25000</v>
      </c>
      <c r="H46" s="27">
        <f>SUM(H47:H50)</f>
        <v>216697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8" s="21" customFormat="1" ht="57.75" customHeight="1">
      <c r="B47" s="29" t="s">
        <v>120</v>
      </c>
      <c r="C47" s="29" t="s">
        <v>121</v>
      </c>
      <c r="D47" s="38" t="s">
        <v>122</v>
      </c>
      <c r="E47" s="70" t="s">
        <v>106</v>
      </c>
      <c r="F47" s="32">
        <v>30000</v>
      </c>
      <c r="G47" s="32"/>
      <c r="H47" s="24">
        <f>+G47+F47</f>
        <v>30000</v>
      </c>
    </row>
    <row r="48" spans="2:51" s="21" customFormat="1" ht="44.25" customHeight="1">
      <c r="B48" s="30" t="s">
        <v>80</v>
      </c>
      <c r="C48" s="30" t="s">
        <v>85</v>
      </c>
      <c r="D48" s="37" t="s">
        <v>82</v>
      </c>
      <c r="E48" s="71"/>
      <c r="F48" s="32">
        <v>100000</v>
      </c>
      <c r="G48" s="24"/>
      <c r="H48" s="24">
        <f>+G48+F48</f>
        <v>100000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s="21" customFormat="1" ht="44.25" customHeight="1">
      <c r="B49" s="29" t="s">
        <v>86</v>
      </c>
      <c r="C49" s="29" t="s">
        <v>59</v>
      </c>
      <c r="D49" s="37" t="s">
        <v>83</v>
      </c>
      <c r="E49" s="71"/>
      <c r="F49" s="32"/>
      <c r="G49" s="32">
        <v>15500</v>
      </c>
      <c r="H49" s="24">
        <f>+G49+F49</f>
        <v>15500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s="45" customFormat="1" ht="44.25" customHeight="1">
      <c r="B50" s="30" t="s">
        <v>81</v>
      </c>
      <c r="C50" s="30" t="s">
        <v>13</v>
      </c>
      <c r="D50" s="37" t="s">
        <v>84</v>
      </c>
      <c r="E50" s="72"/>
      <c r="F50" s="32">
        <v>61697</v>
      </c>
      <c r="G50" s="24">
        <v>9500</v>
      </c>
      <c r="H50" s="24">
        <f>+G50+F50</f>
        <v>71197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</row>
    <row r="51" spans="2:51" s="21" customFormat="1" ht="70.5" customHeight="1">
      <c r="B51" s="26" t="s">
        <v>74</v>
      </c>
      <c r="C51" s="26"/>
      <c r="D51" s="19" t="s">
        <v>75</v>
      </c>
      <c r="E51" s="19"/>
      <c r="F51" s="27">
        <f>SUM(F52:F53)</f>
        <v>0</v>
      </c>
      <c r="G51" s="27">
        <f>SUM(G52:G53)</f>
        <v>48366.28</v>
      </c>
      <c r="H51" s="27">
        <f>SUM(H52:H53)</f>
        <v>48366.28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s="17" customFormat="1" ht="75" customHeight="1">
      <c r="B52" s="29" t="s">
        <v>76</v>
      </c>
      <c r="C52" s="29" t="s">
        <v>77</v>
      </c>
      <c r="D52" s="15" t="s">
        <v>78</v>
      </c>
      <c r="E52" s="16" t="s">
        <v>79</v>
      </c>
      <c r="F52" s="46"/>
      <c r="G52" s="46">
        <v>44000</v>
      </c>
      <c r="H52" s="46">
        <f>+G52+F52</f>
        <v>44000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s="17" customFormat="1" ht="63" customHeight="1">
      <c r="B53" s="29" t="s">
        <v>116</v>
      </c>
      <c r="C53" s="29" t="s">
        <v>117</v>
      </c>
      <c r="D53" s="15" t="s">
        <v>115</v>
      </c>
      <c r="E53" s="16" t="s">
        <v>118</v>
      </c>
      <c r="F53" s="46"/>
      <c r="G53" s="47">
        <v>4366.28</v>
      </c>
      <c r="H53" s="47">
        <f>+G53+F53</f>
        <v>4366.28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s="21" customFormat="1" ht="70.5" customHeight="1">
      <c r="B54" s="26" t="s">
        <v>123</v>
      </c>
      <c r="C54" s="26"/>
      <c r="D54" s="19" t="s">
        <v>124</v>
      </c>
      <c r="E54" s="19"/>
      <c r="F54" s="27">
        <f>SUM(F55)</f>
        <v>123900</v>
      </c>
      <c r="G54" s="27">
        <f>SUM(G55)</f>
        <v>0</v>
      </c>
      <c r="H54" s="27">
        <f>SUM(H55)</f>
        <v>123900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s="17" customFormat="1" ht="88.5" customHeight="1">
      <c r="B55" s="29" t="s">
        <v>125</v>
      </c>
      <c r="C55" s="29" t="s">
        <v>126</v>
      </c>
      <c r="D55" s="15" t="s">
        <v>127</v>
      </c>
      <c r="E55" s="16" t="s">
        <v>128</v>
      </c>
      <c r="F55" s="46">
        <v>123900</v>
      </c>
      <c r="G55" s="46"/>
      <c r="H55" s="46">
        <f>F55+G55</f>
        <v>123900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s="21" customFormat="1" ht="33" customHeight="1">
      <c r="B56" s="26" t="s">
        <v>37</v>
      </c>
      <c r="C56" s="26"/>
      <c r="D56" s="19" t="s">
        <v>38</v>
      </c>
      <c r="E56" s="19"/>
      <c r="F56" s="48">
        <f>F51+F46+F44+F39+F33+F15+F12+F54</f>
        <v>10635972</v>
      </c>
      <c r="G56" s="48">
        <f>G51+G46+G44+G39+G33+G15+G12+G54</f>
        <v>930493.28</v>
      </c>
      <c r="H56" s="48">
        <f>H51+H46+H44+H39+H33+H15+H12+H54</f>
        <v>11566465.28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s="21" customFormat="1" ht="18.75">
      <c r="B57" s="49"/>
      <c r="C57" s="49"/>
      <c r="D57" s="4"/>
      <c r="E57" s="4"/>
      <c r="F57" s="50"/>
      <c r="G57" s="50"/>
      <c r="H57" s="50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s="21" customFormat="1" ht="18.75">
      <c r="B58" s="49"/>
      <c r="C58" s="49"/>
      <c r="D58" s="4"/>
      <c r="E58" s="4"/>
      <c r="F58" s="50"/>
      <c r="G58" s="50"/>
      <c r="H58" s="50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1" ht="18.75">
      <c r="B59" s="51" t="s">
        <v>136</v>
      </c>
      <c r="C59" s="52"/>
      <c r="D59" s="52"/>
      <c r="E59" s="51"/>
      <c r="F59" s="52"/>
      <c r="G59" s="5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2:51" ht="27.75" customHeight="1">
      <c r="B60" s="52" t="s">
        <v>137</v>
      </c>
      <c r="C60" s="52"/>
      <c r="D60" s="52"/>
      <c r="E60" s="51"/>
      <c r="F60" s="51"/>
      <c r="G60" s="52" t="s">
        <v>138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2:51" s="21" customFormat="1" ht="18.75">
      <c r="B61" s="49"/>
      <c r="C61" s="53"/>
      <c r="D61" s="4"/>
      <c r="E61" s="4"/>
      <c r="F61" s="54"/>
      <c r="G61" s="54"/>
      <c r="H61" s="5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2:51" s="21" customFormat="1" ht="18.75">
      <c r="B62" s="53"/>
      <c r="C62" s="53"/>
      <c r="D62" s="4"/>
      <c r="E62" s="4"/>
      <c r="F62" s="55"/>
      <c r="G62" s="55"/>
      <c r="H62" s="5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2:51" s="21" customFormat="1" ht="18.75">
      <c r="B63" s="53"/>
      <c r="C63" s="53"/>
      <c r="D63" s="4"/>
      <c r="E63" s="4"/>
      <c r="F63" s="55"/>
      <c r="G63" s="55"/>
      <c r="H63" s="5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2:51" s="21" customFormat="1" ht="18.75">
      <c r="B64" s="53"/>
      <c r="C64" s="53"/>
      <c r="D64" s="4"/>
      <c r="E64" s="4"/>
      <c r="F64" s="55"/>
      <c r="G64" s="55"/>
      <c r="H64" s="5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2:51" s="21" customFormat="1" ht="18.75">
      <c r="B65" s="53"/>
      <c r="C65" s="53"/>
      <c r="D65" s="4"/>
      <c r="E65" s="4"/>
      <c r="F65" s="55"/>
      <c r="G65" s="55"/>
      <c r="H65" s="5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2:51" s="21" customFormat="1" ht="18.75">
      <c r="B66" s="53"/>
      <c r="C66" s="53"/>
      <c r="D66" s="4"/>
      <c r="E66" s="4"/>
      <c r="F66" s="55"/>
      <c r="G66" s="55"/>
      <c r="H66" s="5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2:51" s="21" customFormat="1" ht="18.75">
      <c r="B67" s="53"/>
      <c r="C67" s="53"/>
      <c r="D67" s="4"/>
      <c r="E67" s="4"/>
      <c r="F67" s="55"/>
      <c r="G67" s="55"/>
      <c r="H67" s="5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2:51" s="21" customFormat="1" ht="18.75">
      <c r="B68" s="53"/>
      <c r="C68" s="53"/>
      <c r="D68" s="4"/>
      <c r="E68" s="4"/>
      <c r="F68" s="55"/>
      <c r="G68" s="55"/>
      <c r="H68" s="5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2:51" s="21" customFormat="1" ht="18.75">
      <c r="B69" s="53"/>
      <c r="C69" s="53"/>
      <c r="D69" s="4"/>
      <c r="E69" s="4"/>
      <c r="F69" s="55"/>
      <c r="G69" s="55"/>
      <c r="H69" s="5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2:51" s="21" customFormat="1" ht="18.75">
      <c r="B70" s="53"/>
      <c r="C70" s="53"/>
      <c r="D70" s="4"/>
      <c r="E70" s="4"/>
      <c r="F70" s="55"/>
      <c r="G70" s="55"/>
      <c r="H70" s="5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2:51" s="21" customFormat="1" ht="18.75">
      <c r="B71" s="53"/>
      <c r="C71" s="53"/>
      <c r="D71" s="4"/>
      <c r="E71" s="4"/>
      <c r="F71" s="55"/>
      <c r="G71" s="55"/>
      <c r="H71" s="5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2:51" s="21" customFormat="1" ht="18.75">
      <c r="B72" s="53"/>
      <c r="C72" s="53"/>
      <c r="D72" s="4"/>
      <c r="E72" s="4"/>
      <c r="F72" s="55"/>
      <c r="G72" s="55"/>
      <c r="H72" s="5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2:51" s="21" customFormat="1" ht="18.75">
      <c r="B73" s="53"/>
      <c r="C73" s="53"/>
      <c r="D73" s="4"/>
      <c r="E73" s="4"/>
      <c r="F73" s="55"/>
      <c r="G73" s="55"/>
      <c r="H73" s="5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2:51" s="21" customFormat="1" ht="18.75">
      <c r="B74" s="53"/>
      <c r="C74" s="53"/>
      <c r="D74" s="4"/>
      <c r="E74" s="4"/>
      <c r="F74" s="55"/>
      <c r="G74" s="55"/>
      <c r="H74" s="5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2:51" s="21" customFormat="1" ht="18.75">
      <c r="B75" s="53"/>
      <c r="C75" s="53"/>
      <c r="D75" s="4"/>
      <c r="E75" s="4"/>
      <c r="F75" s="55"/>
      <c r="G75" s="55"/>
      <c r="H75" s="5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2:51" s="21" customFormat="1" ht="18.75">
      <c r="B76" s="53"/>
      <c r="C76" s="53"/>
      <c r="D76" s="4"/>
      <c r="E76" s="4"/>
      <c r="F76" s="55"/>
      <c r="G76" s="55"/>
      <c r="H76" s="5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2:51" s="21" customFormat="1" ht="18.75">
      <c r="B77" s="53"/>
      <c r="C77" s="53"/>
      <c r="D77" s="4"/>
      <c r="E77" s="4"/>
      <c r="F77" s="55"/>
      <c r="G77" s="55"/>
      <c r="H77" s="5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2:51" s="21" customFormat="1" ht="18.75">
      <c r="B78" s="53"/>
      <c r="C78" s="53"/>
      <c r="D78" s="4"/>
      <c r="E78" s="4"/>
      <c r="F78" s="55"/>
      <c r="G78" s="55"/>
      <c r="H78" s="5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2:51" s="21" customFormat="1" ht="18.75">
      <c r="B79" s="53"/>
      <c r="C79" s="53"/>
      <c r="D79" s="4"/>
      <c r="E79" s="4"/>
      <c r="F79" s="55"/>
      <c r="G79" s="55"/>
      <c r="H79" s="5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2:51" s="21" customFormat="1" ht="18.75">
      <c r="B80" s="53"/>
      <c r="C80" s="53"/>
      <c r="D80" s="4"/>
      <c r="E80" s="4"/>
      <c r="F80" s="55"/>
      <c r="G80" s="55"/>
      <c r="H80" s="5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2:51" s="21" customFormat="1" ht="18.75">
      <c r="B81" s="53"/>
      <c r="C81" s="53"/>
      <c r="D81" s="4"/>
      <c r="E81" s="4"/>
      <c r="F81" s="55"/>
      <c r="G81" s="55"/>
      <c r="H81" s="5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2:51" s="21" customFormat="1" ht="18.75">
      <c r="B82" s="53"/>
      <c r="C82" s="53"/>
      <c r="D82" s="4"/>
      <c r="E82" s="4"/>
      <c r="F82" s="55"/>
      <c r="G82" s="55"/>
      <c r="H82" s="5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2:51" s="21" customFormat="1" ht="18.75">
      <c r="B83" s="53"/>
      <c r="C83" s="53"/>
      <c r="D83" s="4"/>
      <c r="E83" s="4"/>
      <c r="F83" s="55"/>
      <c r="G83" s="55"/>
      <c r="H83" s="5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2:51" s="21" customFormat="1" ht="18.75">
      <c r="B84" s="53"/>
      <c r="C84" s="53"/>
      <c r="D84" s="4"/>
      <c r="E84" s="4"/>
      <c r="F84" s="55"/>
      <c r="G84" s="55"/>
      <c r="H84" s="5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2:51" s="21" customFormat="1" ht="18.75">
      <c r="B85" s="53"/>
      <c r="C85" s="53"/>
      <c r="D85" s="4"/>
      <c r="E85" s="4"/>
      <c r="F85" s="55"/>
      <c r="G85" s="55"/>
      <c r="H85" s="5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2:51" s="21" customFormat="1" ht="18.75">
      <c r="B86" s="53"/>
      <c r="C86" s="53"/>
      <c r="D86" s="4"/>
      <c r="E86" s="4"/>
      <c r="F86" s="55"/>
      <c r="G86" s="55"/>
      <c r="H86" s="5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2:51" s="21" customFormat="1" ht="18.75">
      <c r="B87" s="53"/>
      <c r="C87" s="53"/>
      <c r="D87" s="4"/>
      <c r="E87" s="4"/>
      <c r="F87" s="55"/>
      <c r="G87" s="55"/>
      <c r="H87" s="5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2:51" s="21" customFormat="1" ht="18.75">
      <c r="B88" s="53"/>
      <c r="C88" s="53"/>
      <c r="D88" s="4"/>
      <c r="E88" s="4"/>
      <c r="F88" s="55"/>
      <c r="G88" s="55"/>
      <c r="H88" s="5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2:51" s="21" customFormat="1" ht="18.75">
      <c r="B89" s="53"/>
      <c r="C89" s="53"/>
      <c r="D89" s="4"/>
      <c r="E89" s="4"/>
      <c r="F89" s="55"/>
      <c r="G89" s="55"/>
      <c r="H89" s="5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2:51" s="21" customFormat="1" ht="18.75">
      <c r="B90" s="53"/>
      <c r="C90" s="53"/>
      <c r="D90" s="4"/>
      <c r="E90" s="4"/>
      <c r="F90" s="55"/>
      <c r="G90" s="55"/>
      <c r="H90" s="5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2:51" s="21" customFormat="1" ht="18.75">
      <c r="B91" s="53"/>
      <c r="C91" s="53"/>
      <c r="D91" s="4"/>
      <c r="E91" s="4"/>
      <c r="F91" s="55"/>
      <c r="G91" s="55"/>
      <c r="H91" s="5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2:8" ht="18.75">
      <c r="B92" s="53"/>
      <c r="C92" s="53"/>
      <c r="D92" s="4"/>
      <c r="E92" s="4"/>
      <c r="F92" s="55"/>
      <c r="G92" s="55"/>
      <c r="H92" s="55"/>
    </row>
    <row r="93" spans="2:8" ht="18.75">
      <c r="B93" s="53"/>
      <c r="C93" s="3"/>
      <c r="D93" s="4"/>
      <c r="E93" s="4"/>
      <c r="F93" s="56"/>
      <c r="G93" s="56"/>
      <c r="H93" s="56"/>
    </row>
    <row r="94" spans="2:8" ht="18.75">
      <c r="B94" s="53"/>
      <c r="C94" s="3"/>
      <c r="D94" s="4"/>
      <c r="E94" s="4"/>
      <c r="F94" s="56"/>
      <c r="G94" s="56"/>
      <c r="H94" s="56"/>
    </row>
    <row r="95" spans="2:8" ht="18.75">
      <c r="B95" s="3"/>
      <c r="C95" s="3"/>
      <c r="D95" s="4"/>
      <c r="E95" s="4"/>
      <c r="F95" s="56"/>
      <c r="G95" s="56"/>
      <c r="H95" s="56"/>
    </row>
    <row r="96" spans="2:8" ht="18.75">
      <c r="B96" s="3"/>
      <c r="C96" s="3"/>
      <c r="D96" s="4"/>
      <c r="E96" s="4"/>
      <c r="F96" s="56"/>
      <c r="G96" s="56"/>
      <c r="H96" s="56"/>
    </row>
    <row r="97" spans="2:8" ht="18.75">
      <c r="B97" s="3"/>
      <c r="C97" s="3"/>
      <c r="D97" s="4"/>
      <c r="E97" s="4"/>
      <c r="F97" s="56"/>
      <c r="G97" s="56"/>
      <c r="H97" s="56"/>
    </row>
    <row r="98" spans="2:8" ht="18.75">
      <c r="B98" s="3"/>
      <c r="C98" s="3"/>
      <c r="D98" s="4"/>
      <c r="E98" s="4"/>
      <c r="F98" s="56"/>
      <c r="G98" s="56"/>
      <c r="H98" s="56"/>
    </row>
    <row r="99" spans="2:8" ht="18.75">
      <c r="B99" s="3"/>
      <c r="C99" s="3"/>
      <c r="D99" s="4"/>
      <c r="E99" s="4"/>
      <c r="F99" s="56"/>
      <c r="G99" s="56"/>
      <c r="H99" s="56"/>
    </row>
    <row r="100" spans="2:8" ht="18.75">
      <c r="B100" s="3"/>
      <c r="C100" s="3"/>
      <c r="D100" s="4"/>
      <c r="E100" s="4"/>
      <c r="F100" s="56"/>
      <c r="G100" s="56"/>
      <c r="H100" s="56"/>
    </row>
    <row r="101" spans="2:8" ht="18.75">
      <c r="B101" s="3"/>
      <c r="C101" s="3"/>
      <c r="D101" s="4"/>
      <c r="E101" s="4"/>
      <c r="F101" s="56"/>
      <c r="G101" s="56"/>
      <c r="H101" s="56"/>
    </row>
    <row r="102" spans="2:8" ht="18.75">
      <c r="B102" s="3"/>
      <c r="C102" s="3"/>
      <c r="D102" s="4"/>
      <c r="E102" s="4"/>
      <c r="F102" s="56"/>
      <c r="G102" s="56"/>
      <c r="H102" s="56"/>
    </row>
    <row r="103" spans="2:8" ht="18.75">
      <c r="B103" s="3"/>
      <c r="C103" s="3"/>
      <c r="D103" s="4"/>
      <c r="E103" s="4"/>
      <c r="F103" s="56"/>
      <c r="G103" s="56"/>
      <c r="H103" s="56"/>
    </row>
    <row r="104" spans="2:8" ht="18.75">
      <c r="B104" s="3"/>
      <c r="C104" s="3"/>
      <c r="D104" s="4"/>
      <c r="E104" s="4"/>
      <c r="F104" s="56"/>
      <c r="G104" s="56"/>
      <c r="H104" s="56"/>
    </row>
    <row r="105" spans="2:8" ht="18.75">
      <c r="B105" s="3"/>
      <c r="C105" s="3"/>
      <c r="D105" s="4"/>
      <c r="E105" s="4"/>
      <c r="F105" s="56"/>
      <c r="G105" s="56"/>
      <c r="H105" s="56"/>
    </row>
    <row r="106" spans="2:8" ht="18.75">
      <c r="B106" s="3"/>
      <c r="C106" s="3"/>
      <c r="D106" s="4"/>
      <c r="E106" s="4"/>
      <c r="F106" s="56"/>
      <c r="G106" s="56"/>
      <c r="H106" s="56"/>
    </row>
    <row r="107" spans="2:8" ht="18.75">
      <c r="B107" s="3"/>
      <c r="C107" s="3"/>
      <c r="D107" s="4"/>
      <c r="E107" s="4"/>
      <c r="F107" s="56"/>
      <c r="G107" s="56"/>
      <c r="H107" s="56"/>
    </row>
    <row r="108" spans="2:8" ht="18.75">
      <c r="B108" s="3"/>
      <c r="C108" s="3"/>
      <c r="D108" s="4"/>
      <c r="E108" s="4"/>
      <c r="F108" s="56"/>
      <c r="G108" s="56"/>
      <c r="H108" s="56"/>
    </row>
    <row r="109" spans="2:8" ht="18.75">
      <c r="B109" s="3"/>
      <c r="C109" s="3"/>
      <c r="D109" s="4"/>
      <c r="E109" s="4"/>
      <c r="F109" s="56"/>
      <c r="G109" s="56"/>
      <c r="H109" s="56"/>
    </row>
    <row r="110" spans="2:8" ht="18.75">
      <c r="B110" s="3"/>
      <c r="C110" s="3"/>
      <c r="D110" s="4"/>
      <c r="E110" s="4"/>
      <c r="F110" s="56"/>
      <c r="G110" s="56"/>
      <c r="H110" s="56"/>
    </row>
    <row r="111" spans="2:8" ht="18.75">
      <c r="B111" s="3"/>
      <c r="C111" s="3"/>
      <c r="D111" s="4"/>
      <c r="E111" s="4"/>
      <c r="F111" s="56"/>
      <c r="G111" s="56"/>
      <c r="H111" s="56"/>
    </row>
    <row r="112" spans="2:8" ht="18.75">
      <c r="B112" s="3"/>
      <c r="C112" s="3"/>
      <c r="D112" s="4"/>
      <c r="E112" s="4"/>
      <c r="F112" s="56"/>
      <c r="G112" s="56"/>
      <c r="H112" s="56"/>
    </row>
    <row r="113" spans="2:8" ht="18.75">
      <c r="B113" s="3"/>
      <c r="C113" s="3"/>
      <c r="D113" s="4"/>
      <c r="E113" s="4"/>
      <c r="F113" s="56"/>
      <c r="G113" s="56"/>
      <c r="H113" s="56"/>
    </row>
    <row r="114" spans="2:8" ht="18.75">
      <c r="B114" s="3"/>
      <c r="C114" s="3"/>
      <c r="D114" s="4"/>
      <c r="E114" s="4"/>
      <c r="F114" s="56"/>
      <c r="G114" s="56"/>
      <c r="H114" s="56"/>
    </row>
    <row r="115" spans="2:8" ht="18.75">
      <c r="B115" s="3"/>
      <c r="C115" s="3"/>
      <c r="D115" s="4"/>
      <c r="E115" s="4"/>
      <c r="F115" s="56"/>
      <c r="G115" s="56"/>
      <c r="H115" s="56"/>
    </row>
    <row r="116" spans="2:8" ht="18.75">
      <c r="B116" s="3"/>
      <c r="C116" s="3"/>
      <c r="D116" s="4"/>
      <c r="E116" s="4"/>
      <c r="F116" s="56"/>
      <c r="G116" s="56"/>
      <c r="H116" s="56"/>
    </row>
    <row r="117" spans="2:8" ht="18.75">
      <c r="B117" s="3"/>
      <c r="C117" s="3"/>
      <c r="D117" s="4"/>
      <c r="E117" s="4"/>
      <c r="F117" s="56"/>
      <c r="G117" s="56"/>
      <c r="H117" s="56"/>
    </row>
    <row r="118" spans="2:8" ht="18.75">
      <c r="B118" s="3"/>
      <c r="C118" s="3"/>
      <c r="D118" s="4"/>
      <c r="E118" s="4"/>
      <c r="F118" s="56"/>
      <c r="G118" s="56"/>
      <c r="H118" s="56"/>
    </row>
    <row r="119" spans="2:8" ht="18.75">
      <c r="B119" s="3"/>
      <c r="C119" s="3"/>
      <c r="D119" s="4"/>
      <c r="E119" s="4"/>
      <c r="F119" s="56"/>
      <c r="G119" s="56"/>
      <c r="H119" s="56"/>
    </row>
    <row r="120" spans="2:8" ht="18.75">
      <c r="B120" s="3"/>
      <c r="C120" s="3"/>
      <c r="D120" s="4"/>
      <c r="E120" s="4"/>
      <c r="F120" s="56"/>
      <c r="G120" s="56"/>
      <c r="H120" s="56"/>
    </row>
    <row r="121" spans="2:8" ht="18.75">
      <c r="B121" s="3"/>
      <c r="C121" s="3"/>
      <c r="D121" s="4"/>
      <c r="E121" s="4"/>
      <c r="F121" s="56"/>
      <c r="G121" s="56"/>
      <c r="H121" s="56"/>
    </row>
    <row r="122" spans="2:8" ht="18.75">
      <c r="B122" s="3"/>
      <c r="C122" s="3"/>
      <c r="D122" s="4"/>
      <c r="E122" s="4"/>
      <c r="F122" s="56"/>
      <c r="G122" s="56"/>
      <c r="H122" s="56"/>
    </row>
    <row r="123" spans="2:8" ht="18.75">
      <c r="B123" s="3"/>
      <c r="C123" s="3"/>
      <c r="D123" s="4"/>
      <c r="E123" s="4"/>
      <c r="F123" s="56"/>
      <c r="G123" s="56"/>
      <c r="H123" s="56"/>
    </row>
    <row r="124" spans="2:8" ht="18.75">
      <c r="B124" s="3"/>
      <c r="C124" s="3"/>
      <c r="D124" s="4"/>
      <c r="E124" s="4"/>
      <c r="F124" s="56"/>
      <c r="G124" s="56"/>
      <c r="H124" s="56"/>
    </row>
    <row r="125" spans="2:8" ht="18.75">
      <c r="B125" s="3"/>
      <c r="C125" s="3"/>
      <c r="D125" s="4"/>
      <c r="E125" s="4"/>
      <c r="F125" s="56"/>
      <c r="G125" s="56"/>
      <c r="H125" s="56"/>
    </row>
    <row r="126" spans="2:8" ht="18.75">
      <c r="B126" s="3"/>
      <c r="C126" s="3"/>
      <c r="D126" s="4"/>
      <c r="E126" s="4"/>
      <c r="F126" s="56"/>
      <c r="G126" s="56"/>
      <c r="H126" s="56"/>
    </row>
    <row r="127" spans="2:8" ht="18.75">
      <c r="B127" s="3"/>
      <c r="C127" s="3"/>
      <c r="D127" s="4"/>
      <c r="E127" s="4"/>
      <c r="F127" s="56"/>
      <c r="G127" s="56"/>
      <c r="H127" s="56"/>
    </row>
    <row r="128" spans="2:8" ht="18.75">
      <c r="B128" s="3"/>
      <c r="C128" s="3"/>
      <c r="D128" s="4"/>
      <c r="E128" s="4"/>
      <c r="F128" s="56"/>
      <c r="G128" s="56"/>
      <c r="H128" s="56"/>
    </row>
    <row r="129" spans="2:8" ht="18.75">
      <c r="B129" s="3"/>
      <c r="C129" s="3"/>
      <c r="D129" s="4"/>
      <c r="E129" s="4"/>
      <c r="F129" s="56"/>
      <c r="G129" s="56"/>
      <c r="H129" s="56"/>
    </row>
    <row r="130" spans="2:8" ht="18.75">
      <c r="B130" s="3"/>
      <c r="C130" s="3"/>
      <c r="D130" s="4"/>
      <c r="E130" s="4"/>
      <c r="F130" s="56"/>
      <c r="G130" s="56"/>
      <c r="H130" s="56"/>
    </row>
    <row r="131" spans="2:8" ht="18.75">
      <c r="B131" s="3"/>
      <c r="C131" s="3"/>
      <c r="D131" s="4"/>
      <c r="E131" s="4"/>
      <c r="F131" s="56"/>
      <c r="G131" s="56"/>
      <c r="H131" s="56"/>
    </row>
    <row r="132" spans="2:8" ht="18.75">
      <c r="B132" s="3"/>
      <c r="C132" s="3"/>
      <c r="D132" s="4"/>
      <c r="E132" s="4"/>
      <c r="F132" s="56"/>
      <c r="G132" s="56"/>
      <c r="H132" s="56"/>
    </row>
    <row r="133" spans="2:8" ht="18.75">
      <c r="B133" s="3"/>
      <c r="C133" s="3"/>
      <c r="D133" s="4"/>
      <c r="E133" s="4"/>
      <c r="F133" s="56"/>
      <c r="G133" s="56"/>
      <c r="H133" s="56"/>
    </row>
    <row r="134" spans="2:8" ht="18.75">
      <c r="B134" s="3"/>
      <c r="C134" s="3"/>
      <c r="D134" s="4"/>
      <c r="E134" s="4"/>
      <c r="F134" s="56"/>
      <c r="G134" s="56"/>
      <c r="H134" s="56"/>
    </row>
    <row r="135" spans="2:8" ht="18.75">
      <c r="B135" s="3"/>
      <c r="C135" s="3"/>
      <c r="D135" s="4"/>
      <c r="E135" s="4"/>
      <c r="F135" s="56"/>
      <c r="G135" s="56"/>
      <c r="H135" s="56"/>
    </row>
    <row r="136" spans="2:5" ht="18.75">
      <c r="B136" s="3"/>
      <c r="E136" s="57"/>
    </row>
    <row r="137" spans="2:5" ht="18.75">
      <c r="B137" s="3"/>
      <c r="E137" s="57"/>
    </row>
    <row r="138" ht="18.75">
      <c r="E138" s="57"/>
    </row>
    <row r="139" ht="18.75">
      <c r="E139" s="57"/>
    </row>
    <row r="140" ht="18.75">
      <c r="E140" s="57"/>
    </row>
    <row r="141" ht="18.75">
      <c r="E141" s="57"/>
    </row>
    <row r="142" ht="18.75">
      <c r="E142" s="57"/>
    </row>
    <row r="143" ht="18.75">
      <c r="E143" s="57"/>
    </row>
    <row r="144" ht="18.75">
      <c r="E144" s="57"/>
    </row>
    <row r="145" ht="18.75">
      <c r="E145" s="57"/>
    </row>
    <row r="146" ht="18.75">
      <c r="E146" s="57"/>
    </row>
    <row r="147" ht="18.75">
      <c r="E147" s="57"/>
    </row>
    <row r="148" ht="18.75">
      <c r="E148" s="57"/>
    </row>
    <row r="149" ht="18.75">
      <c r="E149" s="57"/>
    </row>
    <row r="150" ht="18.75">
      <c r="E150" s="57"/>
    </row>
    <row r="151" ht="18.75">
      <c r="E151" s="57"/>
    </row>
    <row r="152" ht="18.75">
      <c r="E152" s="57"/>
    </row>
    <row r="153" ht="18.75">
      <c r="E153" s="57"/>
    </row>
    <row r="154" ht="18.75">
      <c r="E154" s="57"/>
    </row>
    <row r="155" ht="18.75">
      <c r="E155" s="57"/>
    </row>
    <row r="156" ht="18.75">
      <c r="E156" s="57"/>
    </row>
    <row r="157" ht="18.75">
      <c r="E157" s="57"/>
    </row>
    <row r="158" ht="18.75">
      <c r="E158" s="57"/>
    </row>
    <row r="159" ht="18.75">
      <c r="E159" s="57"/>
    </row>
    <row r="160" ht="18.75">
      <c r="E160" s="57"/>
    </row>
    <row r="161" ht="18.75">
      <c r="E161" s="57"/>
    </row>
    <row r="162" ht="18.75">
      <c r="E162" s="57"/>
    </row>
    <row r="163" ht="18.75">
      <c r="E163" s="57"/>
    </row>
    <row r="164" ht="18.75">
      <c r="E164" s="57"/>
    </row>
    <row r="165" ht="18.75">
      <c r="E165" s="57"/>
    </row>
    <row r="166" ht="18.75">
      <c r="E166" s="57"/>
    </row>
    <row r="167" ht="18.75">
      <c r="E167" s="57"/>
    </row>
    <row r="168" ht="18.75">
      <c r="E168" s="57"/>
    </row>
    <row r="169" ht="18.75">
      <c r="E169" s="57"/>
    </row>
    <row r="170" ht="18.75">
      <c r="E170" s="57"/>
    </row>
    <row r="171" ht="18.75">
      <c r="E171" s="57"/>
    </row>
    <row r="172" ht="18.75">
      <c r="E172" s="57"/>
    </row>
    <row r="173" ht="18.75">
      <c r="E173" s="57"/>
    </row>
    <row r="174" ht="18.75">
      <c r="E174" s="57"/>
    </row>
    <row r="175" ht="18.75">
      <c r="E175" s="57"/>
    </row>
    <row r="176" ht="18.75">
      <c r="E176" s="57"/>
    </row>
    <row r="177" ht="18.75">
      <c r="E177" s="57"/>
    </row>
    <row r="178" ht="18.75">
      <c r="E178" s="57"/>
    </row>
    <row r="179" ht="18.75">
      <c r="E179" s="57"/>
    </row>
    <row r="180" ht="18.75">
      <c r="E180" s="57"/>
    </row>
    <row r="181" ht="18.75">
      <c r="E181" s="57"/>
    </row>
    <row r="182" ht="18.75">
      <c r="E182" s="57"/>
    </row>
    <row r="183" ht="18.75">
      <c r="E183" s="57"/>
    </row>
    <row r="184" ht="18.75">
      <c r="E184" s="57"/>
    </row>
    <row r="185" ht="18.75">
      <c r="E185" s="57"/>
    </row>
    <row r="186" ht="18.75">
      <c r="E186" s="57"/>
    </row>
    <row r="187" ht="18.75">
      <c r="E187" s="57"/>
    </row>
    <row r="188" ht="18.75">
      <c r="E188" s="57"/>
    </row>
    <row r="189" ht="18.75">
      <c r="E189" s="57"/>
    </row>
    <row r="190" ht="18.75">
      <c r="E190" s="57"/>
    </row>
    <row r="191" ht="18.75">
      <c r="E191" s="57"/>
    </row>
    <row r="192" ht="18.75">
      <c r="E192" s="57"/>
    </row>
    <row r="193" ht="18.75">
      <c r="E193" s="57"/>
    </row>
    <row r="194" ht="18.75">
      <c r="E194" s="57"/>
    </row>
    <row r="195" ht="18.75">
      <c r="E195" s="57"/>
    </row>
    <row r="196" ht="18.75">
      <c r="E196" s="57"/>
    </row>
    <row r="197" ht="18.75">
      <c r="E197" s="57"/>
    </row>
    <row r="198" ht="18.75">
      <c r="E198" s="57"/>
    </row>
    <row r="199" ht="18.75">
      <c r="E199" s="57"/>
    </row>
    <row r="200" ht="18.75">
      <c r="E200" s="57"/>
    </row>
    <row r="201" ht="18.75">
      <c r="E201" s="57"/>
    </row>
    <row r="202" ht="18.75">
      <c r="E202" s="57"/>
    </row>
    <row r="203" ht="18.75">
      <c r="E203" s="57"/>
    </row>
    <row r="204" ht="18.75">
      <c r="E204" s="57"/>
    </row>
    <row r="205" ht="18.75">
      <c r="E205" s="57"/>
    </row>
    <row r="206" ht="18.75">
      <c r="E206" s="57"/>
    </row>
    <row r="207" ht="18.75">
      <c r="E207" s="57"/>
    </row>
    <row r="208" ht="18.75">
      <c r="E208" s="57"/>
    </row>
    <row r="209" ht="18.75">
      <c r="E209" s="57"/>
    </row>
    <row r="210" ht="18.75">
      <c r="E210" s="57"/>
    </row>
    <row r="211" ht="18.75">
      <c r="E211" s="57"/>
    </row>
    <row r="212" ht="18.75">
      <c r="E212" s="57"/>
    </row>
    <row r="213" ht="18.75">
      <c r="E213" s="57"/>
    </row>
    <row r="214" ht="18.75">
      <c r="E214" s="57"/>
    </row>
    <row r="215" ht="18.75">
      <c r="E215" s="57"/>
    </row>
    <row r="216" ht="18.75">
      <c r="E216" s="57"/>
    </row>
    <row r="217" ht="18.75">
      <c r="E217" s="57"/>
    </row>
    <row r="218" ht="18.75">
      <c r="E218" s="57"/>
    </row>
    <row r="219" ht="18.75">
      <c r="E219" s="57"/>
    </row>
    <row r="220" ht="18.75">
      <c r="E220" s="57"/>
    </row>
    <row r="221" ht="18.75">
      <c r="E221" s="57"/>
    </row>
    <row r="222" ht="18.75">
      <c r="E222" s="57"/>
    </row>
    <row r="223" ht="18.75">
      <c r="E223" s="57"/>
    </row>
    <row r="224" ht="18.75">
      <c r="E224" s="57"/>
    </row>
    <row r="225" ht="18.75">
      <c r="E225" s="57"/>
    </row>
    <row r="226" ht="18.75">
      <c r="E226" s="57"/>
    </row>
    <row r="227" ht="18.75">
      <c r="E227" s="57"/>
    </row>
    <row r="228" ht="18.75">
      <c r="E228" s="57"/>
    </row>
    <row r="229" ht="18.75">
      <c r="E229" s="57"/>
    </row>
    <row r="230" ht="18.75">
      <c r="E230" s="57"/>
    </row>
    <row r="231" ht="18.75">
      <c r="E231" s="57"/>
    </row>
    <row r="232" ht="18.75">
      <c r="E232" s="57"/>
    </row>
    <row r="233" ht="18.75">
      <c r="E233" s="57"/>
    </row>
    <row r="234" ht="18.75">
      <c r="E234" s="57"/>
    </row>
    <row r="235" ht="18.75">
      <c r="E235" s="57"/>
    </row>
    <row r="236" ht="18.75">
      <c r="E236" s="57"/>
    </row>
    <row r="237" ht="18.75">
      <c r="E237" s="57"/>
    </row>
    <row r="238" ht="18.75">
      <c r="E238" s="57"/>
    </row>
    <row r="239" ht="18.75">
      <c r="E239" s="57"/>
    </row>
    <row r="240" ht="18.75">
      <c r="E240" s="57"/>
    </row>
    <row r="241" ht="18.75">
      <c r="E241" s="57"/>
    </row>
    <row r="242" ht="18.75">
      <c r="E242" s="57"/>
    </row>
    <row r="243" ht="18.75">
      <c r="E243" s="57"/>
    </row>
    <row r="244" ht="18.75">
      <c r="E244" s="57"/>
    </row>
    <row r="245" ht="18.75">
      <c r="E245" s="57"/>
    </row>
    <row r="246" ht="18.75">
      <c r="E246" s="57"/>
    </row>
    <row r="247" ht="18.75">
      <c r="E247" s="57"/>
    </row>
    <row r="248" ht="18.75">
      <c r="E248" s="57"/>
    </row>
    <row r="249" ht="18.75">
      <c r="E249" s="57"/>
    </row>
    <row r="250" ht="18.75">
      <c r="E250" s="57"/>
    </row>
    <row r="251" ht="18.75">
      <c r="E251" s="57"/>
    </row>
    <row r="252" ht="18.75">
      <c r="E252" s="57"/>
    </row>
    <row r="253" ht="18.75">
      <c r="E253" s="57"/>
    </row>
    <row r="254" ht="18.75">
      <c r="E254" s="57"/>
    </row>
    <row r="255" ht="18.75">
      <c r="E255" s="57"/>
    </row>
    <row r="256" ht="18.75">
      <c r="E256" s="57"/>
    </row>
    <row r="257" ht="18.75">
      <c r="E257" s="57"/>
    </row>
    <row r="258" ht="18.75">
      <c r="E258" s="57"/>
    </row>
    <row r="259" ht="18.75">
      <c r="E259" s="57"/>
    </row>
    <row r="260" ht="18.75">
      <c r="E260" s="57"/>
    </row>
    <row r="261" ht="18.75">
      <c r="E261" s="57"/>
    </row>
    <row r="262" ht="18.75">
      <c r="E262" s="57"/>
    </row>
    <row r="263" ht="18.75">
      <c r="E263" s="57"/>
    </row>
    <row r="264" ht="18.75">
      <c r="E264" s="57"/>
    </row>
    <row r="265" ht="18.75">
      <c r="E265" s="57"/>
    </row>
    <row r="266" ht="18.75">
      <c r="E266" s="57"/>
    </row>
    <row r="267" ht="18.75">
      <c r="E267" s="57"/>
    </row>
    <row r="268" ht="18.75">
      <c r="E268" s="57"/>
    </row>
    <row r="269" ht="18.75">
      <c r="E269" s="57"/>
    </row>
    <row r="270" ht="18.75">
      <c r="E270" s="57"/>
    </row>
    <row r="271" ht="18.75">
      <c r="E271" s="57"/>
    </row>
    <row r="272" ht="18.75">
      <c r="E272" s="57"/>
    </row>
    <row r="273" ht="18.75">
      <c r="E273" s="57"/>
    </row>
    <row r="274" ht="18.75">
      <c r="E274" s="57"/>
    </row>
    <row r="275" ht="18.75">
      <c r="E275" s="57"/>
    </row>
    <row r="276" ht="18.75">
      <c r="E276" s="57"/>
    </row>
    <row r="277" ht="18.75">
      <c r="E277" s="57"/>
    </row>
    <row r="278" ht="18.75">
      <c r="E278" s="57"/>
    </row>
    <row r="279" ht="18.75">
      <c r="E279" s="57"/>
    </row>
    <row r="280" ht="18.75">
      <c r="E280" s="57"/>
    </row>
    <row r="281" ht="18.75">
      <c r="E281" s="57"/>
    </row>
    <row r="282" ht="18.75">
      <c r="E282" s="57"/>
    </row>
    <row r="283" ht="18.75">
      <c r="E283" s="57"/>
    </row>
    <row r="284" ht="18.75">
      <c r="E284" s="57"/>
    </row>
    <row r="285" ht="18.75">
      <c r="E285" s="57"/>
    </row>
    <row r="286" ht="18.75">
      <c r="E286" s="57"/>
    </row>
    <row r="287" ht="18.75">
      <c r="E287" s="57"/>
    </row>
    <row r="288" ht="18.75">
      <c r="E288" s="57"/>
    </row>
    <row r="289" ht="18.75">
      <c r="E289" s="57"/>
    </row>
    <row r="290" ht="18.75">
      <c r="E290" s="57"/>
    </row>
    <row r="291" ht="18.75">
      <c r="E291" s="57"/>
    </row>
    <row r="292" ht="18.75">
      <c r="E292" s="57"/>
    </row>
    <row r="293" ht="18.75">
      <c r="E293" s="57"/>
    </row>
    <row r="294" ht="18.75">
      <c r="E294" s="57"/>
    </row>
    <row r="295" ht="18.75">
      <c r="E295" s="57"/>
    </row>
    <row r="296" ht="18.75">
      <c r="E296" s="57"/>
    </row>
    <row r="297" ht="18.75">
      <c r="E297" s="57"/>
    </row>
    <row r="298" ht="18.75">
      <c r="E298" s="57"/>
    </row>
    <row r="299" ht="18.75">
      <c r="E299" s="57"/>
    </row>
    <row r="300" ht="18.75">
      <c r="E300" s="57"/>
    </row>
    <row r="301" ht="18.75">
      <c r="E301" s="57"/>
    </row>
    <row r="302" ht="18.75">
      <c r="E302" s="57"/>
    </row>
    <row r="303" ht="18.75">
      <c r="E303" s="57"/>
    </row>
    <row r="304" ht="18.75">
      <c r="E304" s="57"/>
    </row>
    <row r="305" ht="18.75">
      <c r="E305" s="57"/>
    </row>
    <row r="306" ht="18.75">
      <c r="E306" s="57"/>
    </row>
    <row r="307" ht="18.75">
      <c r="E307" s="57"/>
    </row>
    <row r="308" ht="18.75">
      <c r="E308" s="57"/>
    </row>
    <row r="309" ht="18.75">
      <c r="E309" s="57"/>
    </row>
    <row r="310" ht="18.75">
      <c r="E310" s="57"/>
    </row>
    <row r="311" ht="18.75">
      <c r="E311" s="57"/>
    </row>
    <row r="312" ht="18.75">
      <c r="E312" s="57"/>
    </row>
    <row r="313" ht="18.75">
      <c r="E313" s="57"/>
    </row>
    <row r="314" ht="18.75">
      <c r="E314" s="57"/>
    </row>
    <row r="315" ht="18.75">
      <c r="E315" s="57"/>
    </row>
    <row r="316" ht="18.75">
      <c r="E316" s="57"/>
    </row>
    <row r="317" ht="18.75">
      <c r="E317" s="57"/>
    </row>
    <row r="318" ht="18.75">
      <c r="E318" s="57"/>
    </row>
    <row r="319" ht="18.75">
      <c r="E319" s="57"/>
    </row>
    <row r="320" ht="18.75">
      <c r="E320" s="57"/>
    </row>
    <row r="321" ht="18.75">
      <c r="E321" s="57"/>
    </row>
    <row r="322" ht="18.75">
      <c r="E322" s="57"/>
    </row>
    <row r="323" ht="18.75">
      <c r="E323" s="57"/>
    </row>
    <row r="324" ht="18.75">
      <c r="E324" s="57"/>
    </row>
    <row r="325" ht="18.75">
      <c r="E325" s="57"/>
    </row>
    <row r="326" ht="18.75">
      <c r="E326" s="57"/>
    </row>
    <row r="327" ht="18.75">
      <c r="E327" s="57"/>
    </row>
    <row r="328" ht="18.75">
      <c r="E328" s="57"/>
    </row>
    <row r="329" ht="18.75">
      <c r="E329" s="57"/>
    </row>
    <row r="330" ht="18.75">
      <c r="E330" s="57"/>
    </row>
    <row r="331" ht="18.75">
      <c r="E331" s="57"/>
    </row>
    <row r="332" ht="18.75">
      <c r="E332" s="57"/>
    </row>
    <row r="333" ht="18.75">
      <c r="E333" s="57"/>
    </row>
    <row r="334" ht="18.75">
      <c r="E334" s="57"/>
    </row>
    <row r="335" ht="18.75">
      <c r="E335" s="57"/>
    </row>
    <row r="336" ht="18.75">
      <c r="E336" s="57"/>
    </row>
    <row r="337" ht="18.75">
      <c r="E337" s="57"/>
    </row>
    <row r="338" ht="18.75">
      <c r="E338" s="57"/>
    </row>
    <row r="339" ht="18.75">
      <c r="E339" s="57"/>
    </row>
    <row r="340" ht="18.75">
      <c r="E340" s="57"/>
    </row>
    <row r="341" ht="18.75">
      <c r="E341" s="57"/>
    </row>
    <row r="342" ht="18.75">
      <c r="E342" s="57"/>
    </row>
    <row r="343" ht="18.75">
      <c r="E343" s="57"/>
    </row>
    <row r="344" ht="18.75">
      <c r="E344" s="57"/>
    </row>
    <row r="345" ht="18.75">
      <c r="E345" s="57"/>
    </row>
    <row r="346" ht="18.75">
      <c r="E346" s="57"/>
    </row>
    <row r="347" ht="18.75">
      <c r="E347" s="57"/>
    </row>
    <row r="348" ht="18.75">
      <c r="E348" s="57"/>
    </row>
    <row r="349" ht="18.75">
      <c r="E349" s="57"/>
    </row>
    <row r="350" ht="18.75">
      <c r="E350" s="57"/>
    </row>
    <row r="351" ht="18.75">
      <c r="E351" s="57"/>
    </row>
    <row r="352" ht="18.75">
      <c r="E352" s="57"/>
    </row>
    <row r="353" ht="18.75">
      <c r="E353" s="57"/>
    </row>
    <row r="354" ht="18.75">
      <c r="E354" s="57"/>
    </row>
    <row r="355" ht="18.75">
      <c r="E355" s="57"/>
    </row>
    <row r="356" ht="18.75">
      <c r="E356" s="57"/>
    </row>
    <row r="357" ht="18.75">
      <c r="E357" s="57"/>
    </row>
    <row r="358" ht="18.75">
      <c r="E358" s="57"/>
    </row>
    <row r="359" ht="18.75">
      <c r="E359" s="57"/>
    </row>
    <row r="360" ht="18.75">
      <c r="E360" s="57"/>
    </row>
    <row r="361" ht="18.75">
      <c r="E361" s="57"/>
    </row>
    <row r="362" ht="18.75">
      <c r="E362" s="57"/>
    </row>
    <row r="363" ht="18.75">
      <c r="E363" s="57"/>
    </row>
    <row r="364" ht="18.75">
      <c r="E364" s="57"/>
    </row>
    <row r="365" ht="18.75">
      <c r="E365" s="57"/>
    </row>
    <row r="366" ht="18.75">
      <c r="E366" s="57"/>
    </row>
    <row r="367" ht="18.75">
      <c r="E367" s="57"/>
    </row>
    <row r="368" ht="18.75">
      <c r="E368" s="57"/>
    </row>
    <row r="369" ht="18.75">
      <c r="E369" s="57"/>
    </row>
    <row r="370" ht="18.75">
      <c r="E370" s="57"/>
    </row>
    <row r="371" ht="18.75">
      <c r="E371" s="57"/>
    </row>
    <row r="372" ht="18.75">
      <c r="E372" s="57"/>
    </row>
    <row r="373" ht="18.75">
      <c r="E373" s="57"/>
    </row>
    <row r="374" ht="18.75">
      <c r="E374" s="57"/>
    </row>
    <row r="375" ht="18.75">
      <c r="E375" s="57"/>
    </row>
    <row r="376" ht="18.75">
      <c r="E376" s="57"/>
    </row>
    <row r="377" ht="18.75">
      <c r="E377" s="57"/>
    </row>
    <row r="378" ht="18.75">
      <c r="E378" s="57"/>
    </row>
    <row r="379" ht="18.75">
      <c r="E379" s="57"/>
    </row>
    <row r="380" ht="18.75">
      <c r="E380" s="57"/>
    </row>
    <row r="381" ht="18.75">
      <c r="E381" s="57"/>
    </row>
    <row r="382" ht="18.75">
      <c r="E382" s="57"/>
    </row>
    <row r="383" ht="18.75">
      <c r="E383" s="57"/>
    </row>
    <row r="384" ht="18.75">
      <c r="E384" s="57"/>
    </row>
    <row r="385" ht="18.75">
      <c r="E385" s="57"/>
    </row>
    <row r="386" ht="18.75">
      <c r="E386" s="57"/>
    </row>
    <row r="387" ht="18.75">
      <c r="E387" s="57"/>
    </row>
    <row r="388" ht="18.75">
      <c r="E388" s="57"/>
    </row>
    <row r="389" ht="18.75">
      <c r="E389" s="57"/>
    </row>
    <row r="390" ht="18.75">
      <c r="E390" s="57"/>
    </row>
    <row r="391" ht="18.75">
      <c r="E391" s="57"/>
    </row>
    <row r="392" ht="18.75">
      <c r="E392" s="57"/>
    </row>
    <row r="393" ht="18.75">
      <c r="E393" s="57"/>
    </row>
    <row r="394" ht="18.75">
      <c r="E394" s="57"/>
    </row>
    <row r="395" ht="18.75">
      <c r="E395" s="57"/>
    </row>
    <row r="396" ht="18.75">
      <c r="E396" s="57"/>
    </row>
    <row r="397" ht="18.75">
      <c r="E397" s="57"/>
    </row>
    <row r="398" ht="18.75">
      <c r="E398" s="57"/>
    </row>
    <row r="399" ht="18.75">
      <c r="E399" s="57"/>
    </row>
    <row r="400" ht="18.75">
      <c r="E400" s="57"/>
    </row>
    <row r="401" ht="18.75">
      <c r="E401" s="57"/>
    </row>
    <row r="402" ht="18.75">
      <c r="E402" s="57"/>
    </row>
    <row r="403" ht="18.75">
      <c r="E403" s="57"/>
    </row>
    <row r="404" ht="18.75">
      <c r="E404" s="57"/>
    </row>
    <row r="405" ht="18.75">
      <c r="E405" s="57"/>
    </row>
    <row r="406" ht="18.75">
      <c r="E406" s="57"/>
    </row>
    <row r="407" ht="18.75">
      <c r="E407" s="57"/>
    </row>
    <row r="408" ht="18.75">
      <c r="E408" s="57"/>
    </row>
    <row r="409" ht="18.75">
      <c r="E409" s="57"/>
    </row>
  </sheetData>
  <sheetProtection/>
  <mergeCells count="22">
    <mergeCell ref="B34:B35"/>
    <mergeCell ref="C34:C35"/>
    <mergeCell ref="D34:D35"/>
    <mergeCell ref="E47:E50"/>
    <mergeCell ref="B36:B37"/>
    <mergeCell ref="C36:C37"/>
    <mergeCell ref="D36:D37"/>
    <mergeCell ref="E26:E28"/>
    <mergeCell ref="D29:D30"/>
    <mergeCell ref="B29:B30"/>
    <mergeCell ref="F1:H1"/>
    <mergeCell ref="C8:G8"/>
    <mergeCell ref="D9:G9"/>
    <mergeCell ref="C29:C30"/>
    <mergeCell ref="C19:C20"/>
    <mergeCell ref="D19:D20"/>
    <mergeCell ref="D16:D17"/>
    <mergeCell ref="C16:C17"/>
    <mergeCell ref="E17:E18"/>
    <mergeCell ref="E22:E23"/>
    <mergeCell ref="B19:B20"/>
    <mergeCell ref="B16:B17"/>
  </mergeCells>
  <printOptions/>
  <pageMargins left="1.1811023622047245" right="0.3937007874015748" top="0.7874015748031497" bottom="0.3937007874015748" header="0.5118110236220472" footer="0.5118110236220472"/>
  <pageSetup fitToHeight="2" horizontalDpi="1200" verticalDpi="1200" orientation="portrait" paperSize="9" scale="4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INNA</cp:lastModifiedBy>
  <cp:lastPrinted>2016-02-04T13:56:33Z</cp:lastPrinted>
  <dcterms:created xsi:type="dcterms:W3CDTF">2015-01-15T17:23:14Z</dcterms:created>
  <dcterms:modified xsi:type="dcterms:W3CDTF">2016-02-04T13:56:37Z</dcterms:modified>
  <cp:category/>
  <cp:version/>
  <cp:contentType/>
  <cp:contentStatus/>
</cp:coreProperties>
</file>